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jettilomake" sheetId="1" r:id="rId4"/>
    <sheet state="visible" name="Ajosuunnitelma ja -toteuma" sheetId="2" r:id="rId5"/>
    <sheet state="visible" name="Ohjeet" sheetId="3" r:id="rId6"/>
  </sheets>
  <definedNames/>
  <calcPr/>
  <extLst>
    <ext uri="GoogleSheetsCustomDataVersion2">
      <go:sheetsCustomData xmlns:go="http://customooxmlschemas.google.com/" r:id="rId7" roundtripDataChecksum="R+aWQETMjZl0Kj4Dy/UBaSbaTrHfidNE6S32htgC+gQ="/>
    </ext>
  </extLst>
</workbook>
</file>

<file path=xl/sharedStrings.xml><?xml version="1.0" encoding="utf-8"?>
<sst xmlns="http://schemas.openxmlformats.org/spreadsheetml/2006/main" count="127" uniqueCount="58">
  <si>
    <t>Pelin päivämäärä:</t>
  </si>
  <si>
    <t>Pelipaikka:</t>
  </si>
  <si>
    <t>Pelinjohtaja(t):</t>
  </si>
  <si>
    <t>Siivousvastaava:</t>
  </si>
  <si>
    <t>Hallitus suosittaa, että pelinjohto nimeää vastaavien tehtäviin muita kuin itsensä</t>
  </si>
  <si>
    <t>Turvapelaaja/häirintäyhdyshenkilö:</t>
  </si>
  <si>
    <t>Turvallisuusvastaava:</t>
  </si>
  <si>
    <t>Talousvastaava:</t>
  </si>
  <si>
    <t>Muut vastuulliset pelinjohtajat:</t>
  </si>
  <si>
    <t>Budjettisuunnitelma</t>
  </si>
  <si>
    <t>Budjettitoteuma</t>
  </si>
  <si>
    <t>Menot</t>
  </si>
  <si>
    <t>Selite</t>
  </si>
  <si>
    <t>Vuokra</t>
  </si>
  <si>
    <t>Propit</t>
  </si>
  <si>
    <t>Ruoka</t>
  </si>
  <si>
    <t>Matkakulut</t>
  </si>
  <si>
    <t>Täytä ajosuunnitelma sivulla 2</t>
  </si>
  <si>
    <t>Täytä ajototeuma sivulla 2</t>
  </si>
  <si>
    <t>PJ-virkistys</t>
  </si>
  <si>
    <t>Muut menot</t>
  </si>
  <si>
    <t>Yhteensä</t>
  </si>
  <si>
    <t>Tulot</t>
  </si>
  <si>
    <t>Pelimaksuluokka1</t>
  </si>
  <si>
    <t>Osallistujamäärä</t>
  </si>
  <si>
    <t>Pelimaksuluokka2</t>
  </si>
  <si>
    <t>Pelimaksuluokka3</t>
  </si>
  <si>
    <t>Pelimaksuluokka4</t>
  </si>
  <si>
    <t>Budjetti</t>
  </si>
  <si>
    <t>Oieiltä pyydettävä tuki (Tulot-Menot )</t>
  </si>
  <si>
    <t>Ajosuunnitelma</t>
  </si>
  <si>
    <t>Toteutunut ajolista</t>
  </si>
  <si>
    <t>Tapahtuman nimi ja pvm</t>
  </si>
  <si>
    <t>Auto 1</t>
  </si>
  <si>
    <t>Km</t>
  </si>
  <si>
    <t>Esim: Pelinjohtajantie 2 - Kallisenkaarre 4 (Varasto) - Pelipaikantie 16</t>
  </si>
  <si>
    <t xml:space="preserve">Yht </t>
  </si>
  <si>
    <t>km</t>
  </si>
  <si>
    <t>x</t>
  </si>
  <si>
    <t>eur</t>
  </si>
  <si>
    <t>Auto 2</t>
  </si>
  <si>
    <t>Auto 3</t>
  </si>
  <si>
    <t>Yht</t>
  </si>
  <si>
    <t xml:space="preserve"> </t>
  </si>
  <si>
    <t>Ohjeita ajosuunnitelman täyttämiseksi:</t>
  </si>
  <si>
    <t>Lomakkeen löydät tämän tiedoston seuraavalta välilehdeltä</t>
  </si>
  <si>
    <t xml:space="preserve">Peleihin ja tapahtumiin liittyviä polttoainekuluja maksetaan toteutuneen reitin lyhimmän mahdollisen kilometrimäärän </t>
  </si>
  <si>
    <t>perusteella 20 snt/kilometri. Ajosuunnitelma sekä toteutuneet ajot tulee selvittää alustavan ja toteutuneen budjetin liitteenä.</t>
  </si>
  <si>
    <t>Esimerkki:</t>
  </si>
  <si>
    <t>Marssisauvantie 1 - Kallisenkuja 4 (varasto) - Nuottasaarentie 1 (Limingantullin Prisma) - Kalevalantie 5 (Kaijonharjun nuorisotalo) - Kallisenkuja 4 (varasto) - Marssisauvantie 1</t>
  </si>
  <si>
    <t>Eniron esittämä lyhin reitti = 40 km</t>
  </si>
  <si>
    <t>40 km * 0,20 €/km = 8 €</t>
  </si>
  <si>
    <t>Pelibudjetista korvataan vain suoraan peliä koskevat ajot, jotka on eritelty edellä mainitun kaltaisesti.</t>
  </si>
  <si>
    <t>Samaan ajoon yhdistetyt muut reitit korvaa kuljettaja tai perii ne kyytiläisiltä. Pelibudjetista korvataan siis lyhin teoreettinen matka.</t>
  </si>
  <si>
    <t xml:space="preserve">Polttoainekustannukset korvataan kaikille kuljettajille ko. laskelmaa vastaan. Laskelma liitetään tositteena pelin kirjanpitoon. </t>
  </si>
  <si>
    <t xml:space="preserve">Bensakuitti ei kelpaa tositteeksi (ellei peliin nimenomaan ole ostettu bensaa). </t>
  </si>
  <si>
    <t>Budjetin laatimisessa sekä muissa käytännön asioissa pelinjohtajia avustaa hallituksen pelivastaava, jonka tavoittaa osoitteesta pelivastaava(at)oiei.fi. </t>
  </si>
  <si>
    <t>Myös rahastonhoitaja vastaa tapahtumien raha-asioihin liittyviin kysymyksiin osoitteesta rahasto(at)oiei.fi.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</si>
</sst>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b/>
      <sz val="14.0"/>
      <color theme="1"/>
      <name val="Arial"/>
    </font>
    <font/>
    <font>
      <b/>
      <sz val="14.0"/>
      <color rgb="FF76923C"/>
      <name val="Calibri"/>
    </font>
    <font>
      <sz val="11.0"/>
      <color theme="1"/>
      <name val="Calibri"/>
    </font>
    <font>
      <b/>
      <sz val="14.0"/>
      <color rgb="FF31859B"/>
      <name val="Calibri"/>
    </font>
    <font>
      <sz val="11.0"/>
      <color rgb="FF31859B"/>
      <name val="Calibri"/>
    </font>
    <font>
      <b/>
      <sz val="11.0"/>
      <color rgb="FF76923C"/>
      <name val="Calibri"/>
    </font>
    <font>
      <b/>
      <sz val="11.0"/>
      <color rgb="FF31859B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AEEF3"/>
        <bgColor rgb="FFDAEEF3"/>
      </patternFill>
    </fill>
    <fill>
      <patternFill patternType="solid">
        <fgColor rgb="FFFABF8F"/>
        <bgColor rgb="FFFABF8F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92CDDC"/>
        <bgColor rgb="FF92CDDC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top style="medium">
        <color rgb="FF000000"/>
      </top>
    </border>
    <border>
      <left/>
      <right/>
      <top/>
      <bottom/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1" fillId="2" fontId="3" numFmtId="0" xfId="0" applyAlignment="1" applyBorder="1" applyFill="1" applyFont="1">
      <alignment horizontal="center" shrinkToFit="0" vertical="bottom" wrapText="0"/>
    </xf>
    <xf borderId="2" fillId="0" fontId="4" numFmtId="0" xfId="0" applyBorder="1" applyFont="1"/>
    <xf borderId="3" fillId="0" fontId="4" numFmtId="0" xfId="0" applyBorder="1" applyFont="1"/>
    <xf borderId="1" fillId="3" fontId="3" numFmtId="0" xfId="0" applyAlignment="1" applyBorder="1" applyFill="1" applyFont="1">
      <alignment horizontal="center" shrinkToFit="0" vertical="bottom" wrapText="0"/>
    </xf>
    <xf borderId="4" fillId="0" fontId="1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shrinkToFit="0" vertical="bottom" wrapText="0"/>
    </xf>
    <xf borderId="5" fillId="4" fontId="5" numFmtId="0" xfId="0" applyAlignment="1" applyBorder="1" applyFill="1" applyFont="1">
      <alignment horizontal="center" shrinkToFit="0" vertical="bottom" wrapText="0"/>
    </xf>
    <xf borderId="5" fillId="4" fontId="6" numFmtId="0" xfId="0" applyAlignment="1" applyBorder="1" applyFont="1">
      <alignment shrinkToFit="0" vertical="bottom" wrapText="0"/>
    </xf>
    <xf borderId="0" fillId="0" fontId="6" numFmtId="0" xfId="0" applyFont="1"/>
    <xf borderId="5" fillId="2" fontId="7" numFmtId="0" xfId="0" applyAlignment="1" applyBorder="1" applyFont="1">
      <alignment horizontal="center" shrinkToFit="0" vertical="bottom" wrapText="0"/>
    </xf>
    <xf borderId="5" fillId="2" fontId="8" numFmtId="0" xfId="0" applyAlignment="1" applyBorder="1" applyFont="1">
      <alignment shrinkToFit="0" vertical="bottom" wrapText="0"/>
    </xf>
    <xf borderId="5" fillId="2" fontId="6" numFmtId="0" xfId="0" applyAlignment="1" applyBorder="1" applyFont="1">
      <alignment shrinkToFit="0" vertical="bottom" wrapText="0"/>
    </xf>
    <xf borderId="5" fillId="4" fontId="6" numFmtId="0" xfId="0" applyAlignment="1" applyBorder="1" applyFont="1">
      <alignment horizontal="center" shrinkToFit="0" vertical="bottom" wrapText="0"/>
    </xf>
    <xf borderId="5" fillId="4" fontId="9" numFmtId="0" xfId="0" applyAlignment="1" applyBorder="1" applyFont="1">
      <alignment shrinkToFit="0" vertical="center" wrapText="0"/>
    </xf>
    <xf borderId="5" fillId="4" fontId="9" numFmtId="0" xfId="0" applyAlignment="1" applyBorder="1" applyFont="1">
      <alignment horizontal="right" shrinkToFit="0" vertical="bottom" wrapText="0"/>
    </xf>
    <xf borderId="5" fillId="2" fontId="10" numFmtId="0" xfId="0" applyAlignment="1" applyBorder="1" applyFont="1">
      <alignment shrinkToFit="0" vertical="center" wrapText="0"/>
    </xf>
    <xf borderId="5" fillId="2" fontId="10" numFmtId="0" xfId="0" applyAlignment="1" applyBorder="1" applyFont="1">
      <alignment horizontal="right" shrinkToFit="0" vertical="bottom" wrapText="0"/>
    </xf>
    <xf borderId="5" fillId="4" fontId="6" numFmtId="0" xfId="0" applyAlignment="1" applyBorder="1" applyFont="1">
      <alignment shrinkToFit="0" vertical="center" wrapText="0"/>
    </xf>
    <xf borderId="5" fillId="2" fontId="6" numFmtId="0" xfId="0" applyAlignment="1" applyBorder="1" applyFont="1">
      <alignment shrinkToFit="0" vertical="center" wrapText="0"/>
    </xf>
    <xf borderId="6" fillId="4" fontId="6" numFmtId="0" xfId="0" applyAlignment="1" applyBorder="1" applyFont="1">
      <alignment shrinkToFit="0" vertical="center" wrapText="0"/>
    </xf>
    <xf borderId="6" fillId="4" fontId="6" numFmtId="0" xfId="0" applyAlignment="1" applyBorder="1" applyFont="1">
      <alignment shrinkToFit="0" vertical="bottom" wrapText="0"/>
    </xf>
    <xf borderId="6" fillId="2" fontId="6" numFmtId="0" xfId="0" applyAlignment="1" applyBorder="1" applyFont="1">
      <alignment shrinkToFit="0" vertical="center" wrapText="0"/>
    </xf>
    <xf borderId="6" fillId="2" fontId="6" numFmtId="0" xfId="0" applyAlignment="1" applyBorder="1" applyFont="1">
      <alignment shrinkToFit="0" vertical="bottom" wrapText="0"/>
    </xf>
    <xf borderId="5" fillId="4" fontId="11" numFmtId="0" xfId="0" applyAlignment="1" applyBorder="1" applyFont="1">
      <alignment shrinkToFit="0" vertical="center" wrapText="0"/>
    </xf>
    <xf borderId="5" fillId="4" fontId="11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5" fillId="2" fontId="11" numFmtId="0" xfId="0" applyAlignment="1" applyBorder="1" applyFont="1">
      <alignment shrinkToFit="0" vertical="center" wrapText="0"/>
    </xf>
    <xf borderId="5" fillId="2" fontId="11" numFmtId="0" xfId="0" applyAlignment="1" applyBorder="1" applyFont="1">
      <alignment shrinkToFit="0" vertical="bottom" wrapText="0"/>
    </xf>
    <xf borderId="5" fillId="4" fontId="9" numFmtId="0" xfId="0" applyAlignment="1" applyBorder="1" applyFont="1">
      <alignment shrinkToFit="0" vertical="bottom" wrapText="0"/>
    </xf>
    <xf borderId="5" fillId="2" fontId="10" numFmtId="0" xfId="0" applyAlignment="1" applyBorder="1" applyFont="1">
      <alignment shrinkToFit="0" vertical="bottom" wrapText="0"/>
    </xf>
    <xf borderId="5" fillId="2" fontId="9" numFmtId="0" xfId="0" applyAlignment="1" applyBorder="1" applyFont="1">
      <alignment shrinkToFit="0" vertical="bottom" wrapText="0"/>
    </xf>
    <xf borderId="5" fillId="5" fontId="11" numFmtId="0" xfId="0" applyAlignment="1" applyBorder="1" applyFill="1" applyFont="1">
      <alignment shrinkToFit="0" vertical="bottom" wrapText="0"/>
    </xf>
    <xf borderId="5" fillId="5" fontId="6" numFmtId="0" xfId="0" applyAlignment="1" applyBorder="1" applyFont="1">
      <alignment shrinkToFit="0" vertical="bottom" wrapText="0"/>
    </xf>
    <xf borderId="5" fillId="6" fontId="11" numFmtId="0" xfId="0" applyAlignment="1" applyBorder="1" applyFill="1" applyFont="1">
      <alignment shrinkToFit="0" vertical="bottom" wrapText="0"/>
    </xf>
    <xf borderId="5" fillId="6" fontId="6" numFmtId="0" xfId="0" applyAlignment="1" applyBorder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6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13"/>
    <col customWidth="1" min="2" max="2" width="8.75"/>
    <col customWidth="1" min="3" max="3" width="39.63"/>
    <col customWidth="1" min="4" max="4" width="37.75"/>
    <col customWidth="1" min="5" max="5" width="8.63"/>
    <col customWidth="1" min="6" max="6" width="40.0"/>
    <col customWidth="1" min="7" max="26" width="8.0"/>
  </cols>
  <sheetData>
    <row r="1" ht="17.25" customHeight="1">
      <c r="A1" s="1"/>
      <c r="B1" s="2"/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7.25" customHeight="1">
      <c r="A2" s="1" t="s">
        <v>0</v>
      </c>
      <c r="B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7.25" customHeight="1">
      <c r="A3" s="1" t="s">
        <v>1</v>
      </c>
      <c r="B3" s="2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7.25" customHeight="1">
      <c r="A4" s="1" t="s">
        <v>2</v>
      </c>
      <c r="B4" s="2"/>
      <c r="D4" s="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7.25" customHeight="1">
      <c r="A5" s="1" t="s">
        <v>3</v>
      </c>
      <c r="B5" s="2"/>
      <c r="D5" s="3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7.25" customHeight="1">
      <c r="A6" s="1" t="s">
        <v>5</v>
      </c>
      <c r="B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7.25" customHeight="1">
      <c r="A7" s="1" t="s">
        <v>6</v>
      </c>
      <c r="B7" s="2"/>
      <c r="D7" s="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7.25" customHeight="1">
      <c r="A8" s="1" t="s">
        <v>7</v>
      </c>
      <c r="B8" s="2"/>
      <c r="D8" s="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1" t="s">
        <v>8</v>
      </c>
      <c r="B9" s="2"/>
      <c r="D9" s="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1"/>
      <c r="B10" s="3"/>
      <c r="C10" s="3"/>
      <c r="D10" s="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4" t="s">
        <v>9</v>
      </c>
      <c r="B11" s="5"/>
      <c r="C11" s="6"/>
      <c r="D11" s="7" t="s">
        <v>10</v>
      </c>
      <c r="E11" s="5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1" t="s">
        <v>11</v>
      </c>
      <c r="B13" s="3"/>
      <c r="C13" s="1" t="s">
        <v>12</v>
      </c>
      <c r="D13" s="1" t="s">
        <v>11</v>
      </c>
      <c r="E13" s="3"/>
      <c r="F13" s="1" t="s">
        <v>12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3" t="s">
        <v>13</v>
      </c>
      <c r="B14" s="3">
        <v>0.0</v>
      </c>
      <c r="C14" s="3"/>
      <c r="D14" s="3" t="s">
        <v>13</v>
      </c>
      <c r="E14" s="3">
        <v>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3" t="s">
        <v>14</v>
      </c>
      <c r="B15" s="3">
        <v>0.0</v>
      </c>
      <c r="C15" s="3"/>
      <c r="D15" s="3" t="s">
        <v>14</v>
      </c>
      <c r="E15" s="3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 t="s">
        <v>15</v>
      </c>
      <c r="B16" s="3">
        <v>0.0</v>
      </c>
      <c r="C16" s="3"/>
      <c r="D16" s="3" t="s">
        <v>15</v>
      </c>
      <c r="E16" s="3">
        <v>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" t="s">
        <v>16</v>
      </c>
      <c r="B17" s="3">
        <v>0.0</v>
      </c>
      <c r="C17" s="3" t="s">
        <v>17</v>
      </c>
      <c r="D17" s="3" t="s">
        <v>16</v>
      </c>
      <c r="E17" s="3">
        <v>0.0</v>
      </c>
      <c r="F17" s="3" t="s">
        <v>18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3" t="s">
        <v>19</v>
      </c>
      <c r="B18" s="3">
        <v>0.0</v>
      </c>
      <c r="C18" s="3"/>
      <c r="D18" s="3" t="s">
        <v>19</v>
      </c>
      <c r="E18" s="3">
        <v>0.0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3" t="s">
        <v>20</v>
      </c>
      <c r="B19" s="3">
        <v>0.0</v>
      </c>
      <c r="C19" s="3"/>
      <c r="D19" s="3" t="s">
        <v>20</v>
      </c>
      <c r="E19" s="3">
        <v>0.0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8" t="s">
        <v>21</v>
      </c>
      <c r="B20" s="9">
        <f>SUM(B14:B19)</f>
        <v>0</v>
      </c>
      <c r="C20" s="3"/>
      <c r="D20" s="8" t="s">
        <v>21</v>
      </c>
      <c r="E20" s="9">
        <f>SUM(E14:E19)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0" customHeight="1">
      <c r="A21" s="1"/>
      <c r="B21" s="3"/>
      <c r="C21" s="3"/>
      <c r="D21" s="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1" t="s">
        <v>22</v>
      </c>
      <c r="B23" s="3"/>
      <c r="C23" s="3"/>
      <c r="D23" s="1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3" t="s">
        <v>23</v>
      </c>
      <c r="B24" s="3">
        <v>0.0</v>
      </c>
      <c r="C24" s="3"/>
      <c r="D24" s="3" t="s">
        <v>23</v>
      </c>
      <c r="E24" s="3">
        <v>0.0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3" t="s">
        <v>24</v>
      </c>
      <c r="B25" s="3">
        <v>0.0</v>
      </c>
      <c r="C25" s="3"/>
      <c r="D25" s="3" t="s">
        <v>24</v>
      </c>
      <c r="E25" s="3">
        <v>0.0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3" t="s">
        <v>25</v>
      </c>
      <c r="B26" s="3">
        <v>0.0</v>
      </c>
      <c r="C26" s="3"/>
      <c r="D26" s="3" t="s">
        <v>25</v>
      </c>
      <c r="E26" s="3">
        <v>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3" t="s">
        <v>24</v>
      </c>
      <c r="B27" s="3">
        <v>0.0</v>
      </c>
      <c r="C27" s="3"/>
      <c r="D27" s="3" t="s">
        <v>24</v>
      </c>
      <c r="E27" s="3">
        <v>0.0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3" t="s">
        <v>26</v>
      </c>
      <c r="B28" s="3">
        <v>0.0</v>
      </c>
      <c r="C28" s="3"/>
      <c r="D28" s="3" t="s">
        <v>26</v>
      </c>
      <c r="E28" s="3">
        <v>0.0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 t="s">
        <v>24</v>
      </c>
      <c r="B29" s="3">
        <v>0.0</v>
      </c>
      <c r="C29" s="3"/>
      <c r="D29" s="3" t="s">
        <v>24</v>
      </c>
      <c r="E29" s="3">
        <v>0.0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 t="s">
        <v>27</v>
      </c>
      <c r="B30" s="3">
        <v>0.0</v>
      </c>
      <c r="C30" s="3"/>
      <c r="D30" s="3" t="s">
        <v>27</v>
      </c>
      <c r="E30" s="3">
        <v>0.0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 t="s">
        <v>24</v>
      </c>
      <c r="B31" s="3">
        <v>0.0</v>
      </c>
      <c r="C31" s="3"/>
      <c r="D31" s="3" t="s">
        <v>24</v>
      </c>
      <c r="E31" s="3">
        <v>0.0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0" customHeight="1">
      <c r="A32" s="8" t="s">
        <v>21</v>
      </c>
      <c r="B32" s="9">
        <f>SUM((B24*B25)+(B26*B27)+(B28*B29)+(B30*B31))</f>
        <v>0</v>
      </c>
      <c r="C32" s="3"/>
      <c r="D32" s="8" t="s">
        <v>21</v>
      </c>
      <c r="E32" s="9">
        <f>SUM((E24*E25)+(E26*E27)+(E28*E29)+(E30*E31))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customHeight="1">
      <c r="A33" s="1"/>
      <c r="B33" s="3"/>
      <c r="C33" s="3"/>
      <c r="D33" s="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1" t="s">
        <v>28</v>
      </c>
      <c r="B36" s="3"/>
      <c r="C36" s="3"/>
      <c r="D36" s="1" t="s">
        <v>28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 t="s">
        <v>22</v>
      </c>
      <c r="B37" s="3">
        <f>B32</f>
        <v>0</v>
      </c>
      <c r="C37" s="3"/>
      <c r="D37" s="3" t="s">
        <v>22</v>
      </c>
      <c r="E37" s="3">
        <f>E32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 t="s">
        <v>11</v>
      </c>
      <c r="B38" s="3">
        <f>B20</f>
        <v>0</v>
      </c>
      <c r="C38" s="3"/>
      <c r="D38" s="3" t="s">
        <v>11</v>
      </c>
      <c r="E38" s="3">
        <f>E20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0" customHeight="1">
      <c r="A39" s="8" t="s">
        <v>21</v>
      </c>
      <c r="B39" s="9">
        <f>B37-B38</f>
        <v>0</v>
      </c>
      <c r="C39" s="3"/>
      <c r="D39" s="8" t="s">
        <v>21</v>
      </c>
      <c r="E39" s="9">
        <f>E37-E38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0" customHeight="1">
      <c r="A40" s="1"/>
      <c r="B40" s="3"/>
      <c r="C40" s="3"/>
      <c r="D40" s="1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0" customHeight="1">
      <c r="A42" s="1" t="s">
        <v>29</v>
      </c>
      <c r="B42" s="1">
        <f>(B39)*-1</f>
        <v>0</v>
      </c>
      <c r="C42" s="1"/>
      <c r="D42" s="1" t="s">
        <v>29</v>
      </c>
      <c r="E42" s="1">
        <f>E39*-1</f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1">
    <mergeCell ref="B8:C8"/>
    <mergeCell ref="B9:C9"/>
    <mergeCell ref="A11:C11"/>
    <mergeCell ref="D11:F11"/>
    <mergeCell ref="B1:C1"/>
    <mergeCell ref="B2:C2"/>
    <mergeCell ref="B3:C3"/>
    <mergeCell ref="B4:C4"/>
    <mergeCell ref="B5:C5"/>
    <mergeCell ref="B6:C6"/>
    <mergeCell ref="B7:C7"/>
  </mergeCells>
  <printOptions/>
  <pageMargins bottom="0.75" footer="0.0" header="0.0" left="0.7" right="0.7" top="0.75"/>
  <pageSetup orientation="landscape"/>
  <headerFooter>
    <oddHeader>&amp;C&amp;A</oddHeader>
    <oddFooter>&amp;CSivu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6.38"/>
    <col customWidth="1" min="2" max="2" width="3.13"/>
    <col customWidth="1" min="3" max="3" width="7.63"/>
    <col customWidth="1" min="4" max="5" width="8.88"/>
    <col customWidth="1" min="6" max="6" width="66.38"/>
    <col customWidth="1" min="7" max="7" width="3.0"/>
    <col customWidth="1" min="8" max="8" width="8.38"/>
    <col customWidth="1" min="9" max="9" width="8.88"/>
    <col customWidth="1" min="10" max="26" width="8.0"/>
  </cols>
  <sheetData>
    <row r="1" ht="18.75" customHeight="1">
      <c r="A1" s="10" t="s">
        <v>30</v>
      </c>
      <c r="B1" s="11"/>
      <c r="C1" s="11"/>
      <c r="D1" s="11"/>
      <c r="E1" s="12"/>
      <c r="F1" s="13" t="s">
        <v>31</v>
      </c>
      <c r="G1" s="14"/>
      <c r="H1" s="14"/>
      <c r="I1" s="15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6" t="s">
        <v>32</v>
      </c>
      <c r="B2" s="11"/>
      <c r="C2" s="11"/>
      <c r="D2" s="11"/>
      <c r="E2" s="12"/>
      <c r="F2" s="14"/>
      <c r="G2" s="14"/>
      <c r="H2" s="14"/>
      <c r="I2" s="15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1"/>
      <c r="B3" s="11"/>
      <c r="C3" s="11"/>
      <c r="D3" s="11"/>
      <c r="E3" s="12"/>
      <c r="F3" s="14"/>
      <c r="G3" s="14"/>
      <c r="H3" s="14"/>
      <c r="I3" s="15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7" t="s">
        <v>33</v>
      </c>
      <c r="B4" s="11"/>
      <c r="C4" s="18" t="s">
        <v>34</v>
      </c>
      <c r="D4" s="11"/>
      <c r="E4" s="12"/>
      <c r="F4" s="19" t="s">
        <v>33</v>
      </c>
      <c r="G4" s="14"/>
      <c r="H4" s="20" t="s">
        <v>34</v>
      </c>
      <c r="I4" s="15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1" t="s">
        <v>35</v>
      </c>
      <c r="B5" s="11"/>
      <c r="C5" s="11">
        <v>15.0</v>
      </c>
      <c r="D5" s="11"/>
      <c r="E5" s="12"/>
      <c r="F5" s="22" t="s">
        <v>35</v>
      </c>
      <c r="G5" s="15"/>
      <c r="H5" s="15">
        <v>15.0</v>
      </c>
      <c r="I5" s="15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1"/>
      <c r="B6" s="11"/>
      <c r="C6" s="11"/>
      <c r="D6" s="11"/>
      <c r="E6" s="12"/>
      <c r="F6" s="22"/>
      <c r="G6" s="15"/>
      <c r="H6" s="15"/>
      <c r="I6" s="15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1"/>
      <c r="B7" s="11"/>
      <c r="C7" s="11"/>
      <c r="D7" s="11"/>
      <c r="E7" s="12"/>
      <c r="F7" s="22"/>
      <c r="G7" s="15"/>
      <c r="H7" s="15"/>
      <c r="I7" s="15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1"/>
      <c r="B8" s="11"/>
      <c r="C8" s="11"/>
      <c r="D8" s="11"/>
      <c r="E8" s="12"/>
      <c r="F8" s="22"/>
      <c r="G8" s="15"/>
      <c r="H8" s="15"/>
      <c r="I8" s="15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1"/>
      <c r="B9" s="11"/>
      <c r="C9" s="11"/>
      <c r="D9" s="11"/>
      <c r="E9" s="12"/>
      <c r="F9" s="22"/>
      <c r="G9" s="15"/>
      <c r="H9" s="15"/>
      <c r="I9" s="15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3"/>
      <c r="B10" s="24"/>
      <c r="C10" s="24"/>
      <c r="D10" s="11"/>
      <c r="E10" s="12"/>
      <c r="F10" s="25"/>
      <c r="G10" s="26"/>
      <c r="H10" s="26"/>
      <c r="I10" s="15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 t="s">
        <v>36</v>
      </c>
      <c r="B11" s="28"/>
      <c r="C11" s="28">
        <f>SUM(C5:C10)</f>
        <v>15</v>
      </c>
      <c r="D11" s="28" t="s">
        <v>37</v>
      </c>
      <c r="E11" s="29"/>
      <c r="F11" s="30" t="s">
        <v>36</v>
      </c>
      <c r="G11" s="31"/>
      <c r="H11" s="31">
        <f>SUM(H5:H10)</f>
        <v>15</v>
      </c>
      <c r="I11" s="31" t="s">
        <v>37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11"/>
      <c r="B12" s="24" t="s">
        <v>38</v>
      </c>
      <c r="C12" s="24">
        <v>0.2</v>
      </c>
      <c r="D12" s="11" t="s">
        <v>39</v>
      </c>
      <c r="E12" s="12"/>
      <c r="F12" s="15"/>
      <c r="G12" s="26" t="s">
        <v>38</v>
      </c>
      <c r="H12" s="26">
        <v>0.2</v>
      </c>
      <c r="I12" s="15" t="s">
        <v>39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1"/>
      <c r="B13" s="11"/>
      <c r="C13" s="11">
        <f>C11*C12</f>
        <v>3</v>
      </c>
      <c r="D13" s="11" t="s">
        <v>39</v>
      </c>
      <c r="E13" s="12"/>
      <c r="F13" s="15"/>
      <c r="G13" s="15"/>
      <c r="H13" s="15">
        <f>H11*H12</f>
        <v>3</v>
      </c>
      <c r="I13" s="15" t="s">
        <v>39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1"/>
      <c r="B14" s="11"/>
      <c r="C14" s="11"/>
      <c r="D14" s="11"/>
      <c r="E14" s="12"/>
      <c r="F14" s="15"/>
      <c r="G14" s="15"/>
      <c r="H14" s="15"/>
      <c r="I14" s="1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32" t="s">
        <v>40</v>
      </c>
      <c r="B15" s="11"/>
      <c r="C15" s="18" t="s">
        <v>34</v>
      </c>
      <c r="D15" s="11"/>
      <c r="E15" s="12"/>
      <c r="F15" s="33" t="s">
        <v>40</v>
      </c>
      <c r="G15" s="14"/>
      <c r="H15" s="20" t="s">
        <v>34</v>
      </c>
      <c r="I15" s="1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1"/>
      <c r="B16" s="11"/>
      <c r="C16" s="11"/>
      <c r="D16" s="11"/>
      <c r="E16" s="12"/>
      <c r="F16" s="15"/>
      <c r="G16" s="15"/>
      <c r="H16" s="15"/>
      <c r="I16" s="1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1"/>
      <c r="B17" s="11"/>
      <c r="C17" s="11"/>
      <c r="D17" s="11"/>
      <c r="E17" s="12"/>
      <c r="F17" s="15"/>
      <c r="G17" s="15"/>
      <c r="H17" s="15"/>
      <c r="I17" s="15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1"/>
      <c r="B18" s="11"/>
      <c r="C18" s="11"/>
      <c r="D18" s="11"/>
      <c r="E18" s="12"/>
      <c r="F18" s="15"/>
      <c r="G18" s="15"/>
      <c r="H18" s="15"/>
      <c r="I18" s="1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1"/>
      <c r="B19" s="11"/>
      <c r="C19" s="11"/>
      <c r="D19" s="11"/>
      <c r="E19" s="12"/>
      <c r="F19" s="15"/>
      <c r="G19" s="15"/>
      <c r="H19" s="15"/>
      <c r="I19" s="1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4"/>
      <c r="B20" s="24"/>
      <c r="C20" s="24"/>
      <c r="D20" s="11"/>
      <c r="E20" s="12"/>
      <c r="F20" s="26"/>
      <c r="G20" s="26"/>
      <c r="H20" s="26"/>
      <c r="I20" s="1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27" t="s">
        <v>36</v>
      </c>
      <c r="B21" s="28"/>
      <c r="C21" s="28">
        <f>SUM(C16:C20)</f>
        <v>0</v>
      </c>
      <c r="D21" s="28" t="s">
        <v>37</v>
      </c>
      <c r="E21" s="29"/>
      <c r="F21" s="30" t="s">
        <v>36</v>
      </c>
      <c r="G21" s="31"/>
      <c r="H21" s="31">
        <f>SUM(H16:H20)</f>
        <v>0</v>
      </c>
      <c r="I21" s="31" t="s">
        <v>37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1"/>
      <c r="B22" s="24" t="s">
        <v>38</v>
      </c>
      <c r="C22" s="24">
        <v>0.2</v>
      </c>
      <c r="D22" s="11" t="s">
        <v>39</v>
      </c>
      <c r="E22" s="12"/>
      <c r="F22" s="15"/>
      <c r="G22" s="26" t="s">
        <v>38</v>
      </c>
      <c r="H22" s="26">
        <v>0.2</v>
      </c>
      <c r="I22" s="15" t="s">
        <v>39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1"/>
      <c r="B23" s="11"/>
      <c r="C23" s="11">
        <f>C21*C22</f>
        <v>0</v>
      </c>
      <c r="D23" s="11" t="s">
        <v>39</v>
      </c>
      <c r="E23" s="12"/>
      <c r="F23" s="15"/>
      <c r="G23" s="15"/>
      <c r="H23" s="15">
        <f>H21*H22</f>
        <v>0</v>
      </c>
      <c r="I23" s="15" t="s">
        <v>39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1"/>
      <c r="B24" s="11"/>
      <c r="C24" s="11"/>
      <c r="D24" s="11"/>
      <c r="E24" s="12"/>
      <c r="F24" s="15"/>
      <c r="G24" s="15"/>
      <c r="H24" s="15"/>
      <c r="I24" s="15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32" t="s">
        <v>41</v>
      </c>
      <c r="B25" s="11"/>
      <c r="C25" s="18" t="s">
        <v>34</v>
      </c>
      <c r="D25" s="11"/>
      <c r="E25" s="12"/>
      <c r="F25" s="33" t="s">
        <v>41</v>
      </c>
      <c r="G25" s="14"/>
      <c r="H25" s="20" t="s">
        <v>34</v>
      </c>
      <c r="I25" s="1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32"/>
      <c r="B26" s="11"/>
      <c r="C26" s="11"/>
      <c r="D26" s="11"/>
      <c r="E26" s="12"/>
      <c r="F26" s="34"/>
      <c r="G26" s="15"/>
      <c r="H26" s="15"/>
      <c r="I26" s="1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24"/>
      <c r="B27" s="24"/>
      <c r="C27" s="24"/>
      <c r="D27" s="11"/>
      <c r="E27" s="12"/>
      <c r="F27" s="26"/>
      <c r="G27" s="26"/>
      <c r="H27" s="26"/>
      <c r="I27" s="1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27" t="s">
        <v>36</v>
      </c>
      <c r="B28" s="28"/>
      <c r="C28" s="28">
        <f>SUM(C25:C27)</f>
        <v>0</v>
      </c>
      <c r="D28" s="28" t="s">
        <v>37</v>
      </c>
      <c r="E28" s="29"/>
      <c r="F28" s="30" t="s">
        <v>36</v>
      </c>
      <c r="G28" s="31"/>
      <c r="H28" s="31">
        <f>SUM(H25:H27)</f>
        <v>0</v>
      </c>
      <c r="I28" s="31" t="s">
        <v>37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1"/>
      <c r="B29" s="24" t="s">
        <v>38</v>
      </c>
      <c r="C29" s="24">
        <v>0.2</v>
      </c>
      <c r="D29" s="11" t="s">
        <v>39</v>
      </c>
      <c r="E29" s="12"/>
      <c r="F29" s="15"/>
      <c r="G29" s="26" t="s">
        <v>38</v>
      </c>
      <c r="H29" s="26">
        <v>0.2</v>
      </c>
      <c r="I29" s="15" t="s">
        <v>39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1"/>
      <c r="B30" s="11"/>
      <c r="C30" s="11">
        <f>C28*C29</f>
        <v>0</v>
      </c>
      <c r="D30" s="11" t="s">
        <v>39</v>
      </c>
      <c r="E30" s="12"/>
      <c r="F30" s="15"/>
      <c r="G30" s="15"/>
      <c r="H30" s="15">
        <f>H28*H29</f>
        <v>0</v>
      </c>
      <c r="I30" s="15" t="s">
        <v>39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1"/>
      <c r="B31" s="11"/>
      <c r="C31" s="11"/>
      <c r="D31" s="11"/>
      <c r="E31" s="12"/>
      <c r="F31" s="15"/>
      <c r="G31" s="15"/>
      <c r="H31" s="15"/>
      <c r="I31" s="1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1"/>
      <c r="B32" s="11"/>
      <c r="C32" s="11"/>
      <c r="D32" s="11"/>
      <c r="E32" s="12"/>
      <c r="F32" s="15"/>
      <c r="G32" s="15"/>
      <c r="H32" s="15"/>
      <c r="I32" s="15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35" t="s">
        <v>42</v>
      </c>
      <c r="B33" s="35"/>
      <c r="C33" s="35">
        <f>C13+C23+C30</f>
        <v>3</v>
      </c>
      <c r="D33" s="36" t="s">
        <v>39</v>
      </c>
      <c r="E33" s="12"/>
      <c r="F33" s="37" t="s">
        <v>42</v>
      </c>
      <c r="G33" s="37"/>
      <c r="H33" s="37">
        <f>H13+H23+H30</f>
        <v>3</v>
      </c>
      <c r="I33" s="38" t="s">
        <v>39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29"/>
      <c r="B34" s="29"/>
      <c r="C34" s="29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42.13"/>
    <col customWidth="1" min="3" max="6" width="8.88"/>
    <col customWidth="1" min="7" max="26" width="8.0"/>
  </cols>
  <sheetData>
    <row r="1" ht="18.75" customHeight="1">
      <c r="A1" s="12" t="s">
        <v>43</v>
      </c>
      <c r="B1" s="39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2"/>
      <c r="B2" s="40" t="s">
        <v>45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2"/>
      <c r="B5" s="41" t="s">
        <v>46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2"/>
      <c r="B6" s="41" t="s">
        <v>47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2"/>
      <c r="B9" s="41" t="s">
        <v>48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2"/>
      <c r="B10" s="41" t="s">
        <v>49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2"/>
      <c r="B12" s="41" t="s">
        <v>50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41" t="s">
        <v>51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41" t="s">
        <v>52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41" t="s">
        <v>53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4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4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41" t="s">
        <v>54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12" t="s">
        <v>55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 t="s">
        <v>56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2"/>
      <c r="B22" s="12" t="s">
        <v>57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2013-04-07T07:43:01Z</dcterms:created>
  <dc:creator>Suska;Ilta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str>0x010100B3730887D9DE164F8C9F514DD83B514C</vt:lpstr>
  </property>
  <property fmtid="{D5CDD505-2E9C-101B-9397-08002B2CF9AE}" pid="3" name="_activity">
    <vt:lpstr/>
  </property>
</Properties>
</file>